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370" windowHeight="132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<sst xmlns="http://schemas.openxmlformats.org/spreadsheetml/2006/main" count="36" uniqueCount="11">
  <si>
    <t>HuH-7</t>
  </si>
  <si>
    <t>DLC1-WT/NC mimic</t>
  </si>
  <si>
    <t>DLC1-WT/miR-205-5p mimic</t>
  </si>
  <si>
    <t>DLC1-Mut/NC mimic</t>
  </si>
  <si>
    <t>DLC1-Mut/miR-205-5p mimic</t>
  </si>
  <si>
    <t>LUC</t>
  </si>
  <si>
    <t>Rluc</t>
  </si>
  <si>
    <t>luc/Rluc</t>
  </si>
  <si>
    <t>Average</t>
  </si>
  <si>
    <t>HepG2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</si>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</sst>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0" borderId="3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18" fillId="9" borderId="1" applyNumberFormat="0" applyAlignment="0" applyProtection="0">
      <alignment vertical="center"/>
    </xf>
    <xf numFmtId="0" fontId="16" fillId="26" borderId="7" applyNumberForma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/>
    </xf>
    <xf numFmtId="176" fontId="0" fillId="0" borderId="0" xfId="0" applyNumberFormat="1" applyFill="1" applyAlignment="1">
      <alignment horizontal="center"/>
    </xf>
    <xf numFmtId="176" fontId="0" fillId="0" borderId="0" xfId="0" applyNumberFormat="1"/>
    <xf numFmtId="0" fontId="0" fillId="0" borderId="0" xfId="0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9"/>
  <sheetViews>
    <sheetView tabSelected="1" workbookViewId="0">
      <selection activeCell="E30" sqref="E30:E32"/>
    </sheetView>
  </sheetViews>
  <sheetFormatPr defaultColWidth="9" defaultRowHeight="13.5"/>
  <cols>
    <col min="1" max="1" width="33.875" customWidth="1"/>
    <col min="2" max="3" width="10.5" customWidth="1"/>
    <col min="4" max="8" width="9.625" customWidth="1"/>
    <col min="9" max="9" width="7.625" customWidth="1"/>
    <col min="10" max="10" width="9.5" customWidth="1"/>
    <col min="12" max="12" width="9.5" customWidth="1"/>
    <col min="13" max="13" width="7.25" customWidth="1"/>
  </cols>
  <sheetData>
    <row r="1" spans="1:16">
      <c r="A1" s="1" t="s">
        <v>0</v>
      </c>
      <c r="B1" s="1" t="s">
        <v>1</v>
      </c>
      <c r="C1" s="1"/>
      <c r="D1" s="1"/>
      <c r="E1" s="1"/>
      <c r="F1" s="1" t="s">
        <v>2</v>
      </c>
      <c r="G1" s="1"/>
      <c r="H1" s="1"/>
      <c r="I1" s="7"/>
      <c r="J1" s="1" t="s">
        <v>3</v>
      </c>
      <c r="K1" s="1"/>
      <c r="L1" s="1"/>
      <c r="N1" s="3" t="s">
        <v>4</v>
      </c>
      <c r="O1" s="3"/>
      <c r="P1" s="3"/>
    </row>
    <row r="2" spans="1:16">
      <c r="A2" s="1" t="s">
        <v>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>
      <c r="A3" s="1">
        <v>1</v>
      </c>
      <c r="B3" s="2">
        <v>281316</v>
      </c>
      <c r="C3" s="2">
        <v>290319</v>
      </c>
      <c r="D3" s="2">
        <v>278280</v>
      </c>
      <c r="E3" s="2"/>
      <c r="F3" s="2">
        <v>145241</v>
      </c>
      <c r="G3" s="2">
        <v>120312</v>
      </c>
      <c r="H3" s="2">
        <v>102451</v>
      </c>
      <c r="I3" s="2"/>
      <c r="J3" s="2">
        <v>291624</v>
      </c>
      <c r="K3" s="2">
        <v>274849</v>
      </c>
      <c r="L3" s="2">
        <v>300691</v>
      </c>
      <c r="M3" s="2"/>
      <c r="N3" s="2">
        <v>288019</v>
      </c>
      <c r="O3" s="2">
        <v>280564</v>
      </c>
      <c r="P3" s="2">
        <v>283893</v>
      </c>
    </row>
    <row r="4" spans="1:16">
      <c r="A4" s="1">
        <v>2</v>
      </c>
      <c r="B4" s="2">
        <v>291030</v>
      </c>
      <c r="C4" s="2">
        <v>294609</v>
      </c>
      <c r="D4" s="2">
        <v>289685</v>
      </c>
      <c r="E4" s="2"/>
      <c r="F4" s="2">
        <v>56325</v>
      </c>
      <c r="G4" s="2">
        <v>95121</v>
      </c>
      <c r="H4" s="2">
        <v>96644</v>
      </c>
      <c r="I4" s="2"/>
      <c r="J4" s="2">
        <v>293261</v>
      </c>
      <c r="K4" s="2">
        <v>282307</v>
      </c>
      <c r="L4" s="2">
        <v>289526</v>
      </c>
      <c r="M4" s="2"/>
      <c r="N4" s="2">
        <v>278030</v>
      </c>
      <c r="O4" s="2">
        <v>298735</v>
      </c>
      <c r="P4" s="2">
        <v>297466</v>
      </c>
    </row>
    <row r="5" spans="1:16">
      <c r="A5" s="1">
        <v>3</v>
      </c>
      <c r="B5" s="2">
        <v>299006</v>
      </c>
      <c r="C5" s="2">
        <v>302953</v>
      </c>
      <c r="D5" s="2">
        <v>290406</v>
      </c>
      <c r="E5" s="2"/>
      <c r="F5" s="2">
        <v>103525</v>
      </c>
      <c r="G5" s="2">
        <v>123365</v>
      </c>
      <c r="H5" s="2">
        <v>95247</v>
      </c>
      <c r="I5" s="2"/>
      <c r="J5" s="2">
        <v>279475</v>
      </c>
      <c r="K5" s="2">
        <v>276383</v>
      </c>
      <c r="L5" s="2">
        <v>297359</v>
      </c>
      <c r="M5" s="2"/>
      <c r="N5" s="2">
        <v>290141</v>
      </c>
      <c r="O5" s="2">
        <v>286337</v>
      </c>
      <c r="P5" s="2">
        <v>298643</v>
      </c>
    </row>
    <row r="6" spans="1:16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A7" s="1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">
        <v>1</v>
      </c>
      <c r="B8" s="2">
        <v>250875</v>
      </c>
      <c r="C8" s="2">
        <v>265231</v>
      </c>
      <c r="D8" s="2">
        <v>251105</v>
      </c>
      <c r="E8" s="2"/>
      <c r="F8" s="2">
        <v>257620</v>
      </c>
      <c r="G8" s="2">
        <v>253547</v>
      </c>
      <c r="H8" s="2">
        <v>272846</v>
      </c>
      <c r="I8" s="2"/>
      <c r="J8" s="2">
        <v>247753</v>
      </c>
      <c r="K8" s="2">
        <v>251859</v>
      </c>
      <c r="L8" s="2">
        <v>244907</v>
      </c>
      <c r="M8" s="2"/>
      <c r="N8" s="2">
        <v>261615</v>
      </c>
      <c r="O8" s="2">
        <v>254894</v>
      </c>
      <c r="P8" s="2">
        <v>252644</v>
      </c>
    </row>
    <row r="9" spans="1:16">
      <c r="A9" s="1">
        <v>2</v>
      </c>
      <c r="B9" s="2">
        <v>265012</v>
      </c>
      <c r="C9" s="2">
        <v>244564</v>
      </c>
      <c r="D9" s="2">
        <v>255357</v>
      </c>
      <c r="E9" s="2"/>
      <c r="F9" s="2">
        <v>266455</v>
      </c>
      <c r="G9" s="2">
        <v>264102</v>
      </c>
      <c r="H9" s="2">
        <v>268714</v>
      </c>
      <c r="I9" s="2"/>
      <c r="J9" s="2">
        <v>264087</v>
      </c>
      <c r="K9" s="2">
        <v>260963</v>
      </c>
      <c r="L9" s="2">
        <v>244045</v>
      </c>
      <c r="M9" s="2"/>
      <c r="N9" s="2">
        <v>256989</v>
      </c>
      <c r="O9" s="2">
        <v>265712</v>
      </c>
      <c r="P9" s="2">
        <v>273446</v>
      </c>
    </row>
    <row r="10" spans="1:16">
      <c r="A10" s="1">
        <v>3</v>
      </c>
      <c r="B10" s="2">
        <v>270048</v>
      </c>
      <c r="C10" s="2">
        <v>241972</v>
      </c>
      <c r="D10" s="2">
        <v>239350</v>
      </c>
      <c r="E10" s="2"/>
      <c r="F10" s="2">
        <v>257942</v>
      </c>
      <c r="G10" s="2">
        <v>258181</v>
      </c>
      <c r="H10" s="2">
        <v>261341</v>
      </c>
      <c r="I10" s="2"/>
      <c r="J10" s="2">
        <v>272986</v>
      </c>
      <c r="K10" s="2">
        <v>257010</v>
      </c>
      <c r="L10" s="2">
        <v>271709</v>
      </c>
      <c r="M10" s="2"/>
      <c r="N10" s="2">
        <v>260792</v>
      </c>
      <c r="O10" s="2">
        <v>253476</v>
      </c>
      <c r="P10" s="2">
        <v>235400</v>
      </c>
    </row>
    <row r="11" spans="1:2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" t="s">
        <v>7</v>
      </c>
      <c r="B12" s="1"/>
      <c r="C12" s="1"/>
      <c r="D12" s="1"/>
      <c r="E12" s="1" t="s">
        <v>8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3">
      <c r="A13" s="3" t="s">
        <v>1</v>
      </c>
      <c r="B13" s="4">
        <f>B3/B8</f>
        <v>1.12133931240658</v>
      </c>
      <c r="C13" s="4">
        <f t="shared" ref="C13:D13" si="0">C3/C8</f>
        <v>1.09458924484694</v>
      </c>
      <c r="D13" s="4">
        <f t="shared" si="0"/>
        <v>1.10822166026164</v>
      </c>
      <c r="E13" s="5">
        <f>AVERAGE(B13:D13)</f>
        <v>1.10805007250506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1">
      <c r="A14" s="3"/>
      <c r="B14" s="4">
        <f t="shared" ref="B14:B15" si="1">B4/B9</f>
        <v>1.09817668633873</v>
      </c>
      <c r="C14" s="4">
        <f t="shared" ref="C14:D14" si="2">C4/C9</f>
        <v>1.20462946304444</v>
      </c>
      <c r="D14" s="4">
        <f t="shared" si="2"/>
        <v>1.13443140387771</v>
      </c>
      <c r="E14" s="4">
        <f t="shared" ref="E14:E24" si="3">AVERAGE(B14:D14)</f>
        <v>1.14574585108696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3"/>
      <c r="B15" s="4">
        <f t="shared" si="1"/>
        <v>1.10723278824505</v>
      </c>
      <c r="C15" s="4">
        <f t="shared" ref="C15:D15" si="4">C5/C10</f>
        <v>1.25201676227001</v>
      </c>
      <c r="D15" s="4">
        <f t="shared" si="4"/>
        <v>1.21331105076248</v>
      </c>
      <c r="E15" s="4">
        <f t="shared" si="3"/>
        <v>1.19085353375918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3" t="s">
        <v>2</v>
      </c>
      <c r="B16" s="4">
        <f>F3/F8</f>
        <v>0.56377998602593</v>
      </c>
      <c r="C16" s="4">
        <f t="shared" ref="C16:D18" si="5">G3/G8</f>
        <v>0.474515573049573</v>
      </c>
      <c r="D16" s="4">
        <f t="shared" si="5"/>
        <v>0.375490203264845</v>
      </c>
      <c r="E16" s="4">
        <f t="shared" si="3"/>
        <v>0.471261920780116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3"/>
      <c r="B17" s="4">
        <f t="shared" ref="B17:B18" si="6">F4/F9</f>
        <v>0.211386538064589</v>
      </c>
      <c r="C17" s="4">
        <f t="shared" si="5"/>
        <v>0.360167662494036</v>
      </c>
      <c r="D17" s="4">
        <f t="shared" si="5"/>
        <v>0.359653758270875</v>
      </c>
      <c r="E17" s="4">
        <f t="shared" si="3"/>
        <v>0.310402652943167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3"/>
      <c r="B18" s="4">
        <f t="shared" si="6"/>
        <v>0.401349915872561</v>
      </c>
      <c r="C18" s="4">
        <f t="shared" si="5"/>
        <v>0.477823697328618</v>
      </c>
      <c r="D18" s="4">
        <f t="shared" si="5"/>
        <v>0.364454869308681</v>
      </c>
      <c r="E18" s="4">
        <f t="shared" si="3"/>
        <v>0.414542827503287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 t="s">
        <v>3</v>
      </c>
      <c r="B19" s="4">
        <f>J3/J8</f>
        <v>1.17707555508914</v>
      </c>
      <c r="C19" s="4">
        <f t="shared" ref="C19:D21" si="7">K3/K8</f>
        <v>1.09128123275325</v>
      </c>
      <c r="D19" s="4">
        <f t="shared" si="7"/>
        <v>1.22777625792648</v>
      </c>
      <c r="E19" s="4">
        <f t="shared" si="3"/>
        <v>1.16537768192296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4">
        <f t="shared" ref="B20:B21" si="8">J4/J9</f>
        <v>1.11047117048548</v>
      </c>
      <c r="C20" s="4">
        <f t="shared" si="7"/>
        <v>1.08178937243977</v>
      </c>
      <c r="D20" s="4">
        <f t="shared" si="7"/>
        <v>1.18636317072671</v>
      </c>
      <c r="E20" s="4">
        <f t="shared" si="3"/>
        <v>1.12620790455066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4">
        <f t="shared" si="8"/>
        <v>1.02377044976665</v>
      </c>
      <c r="C21" s="4">
        <f t="shared" si="7"/>
        <v>1.07537838994592</v>
      </c>
      <c r="D21" s="4">
        <f t="shared" si="7"/>
        <v>1.09440246734558</v>
      </c>
      <c r="E21" s="4">
        <f t="shared" si="3"/>
        <v>1.06451710235272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 t="s">
        <v>4</v>
      </c>
      <c r="B22" s="4">
        <f>N3/N8</f>
        <v>1.10092693461766</v>
      </c>
      <c r="C22" s="4">
        <f t="shared" ref="C22:D24" si="9">O3/O8</f>
        <v>1.10070852982024</v>
      </c>
      <c r="D22" s="4">
        <f t="shared" si="9"/>
        <v>1.12368787701271</v>
      </c>
      <c r="E22" s="4">
        <f t="shared" si="3"/>
        <v>1.10844111381687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4">
        <f t="shared" ref="B23:B24" si="10">N4/N9</f>
        <v>1.08187509971244</v>
      </c>
      <c r="C23" s="4">
        <f t="shared" si="9"/>
        <v>1.12428117661227</v>
      </c>
      <c r="D23" s="4">
        <f t="shared" si="9"/>
        <v>1.08784184080221</v>
      </c>
      <c r="E23" s="4">
        <f t="shared" si="3"/>
        <v>1.09799937237564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3"/>
      <c r="B24" s="4">
        <f t="shared" si="10"/>
        <v>1.11253796128716</v>
      </c>
      <c r="C24" s="4">
        <f t="shared" si="9"/>
        <v>1.12964146506967</v>
      </c>
      <c r="D24" s="4">
        <f t="shared" si="9"/>
        <v>1.26866185216653</v>
      </c>
      <c r="E24" s="4">
        <f t="shared" si="3"/>
        <v>1.17028042617445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4"/>
      <c r="C25" s="4"/>
      <c r="D25" s="4"/>
      <c r="E25" s="4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4"/>
      <c r="C26" s="4"/>
      <c r="D26" s="4"/>
      <c r="E26" s="4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2">
      <c r="A27" s="3" t="s">
        <v>1</v>
      </c>
      <c r="B27" s="1">
        <f>B13/E13</f>
        <v>1.01199335682681</v>
      </c>
      <c r="C27" s="1">
        <f>C13/E13</f>
        <v>0.987851787575197</v>
      </c>
      <c r="D27" s="1">
        <f>D13/E13</f>
        <v>1.000154855598</v>
      </c>
      <c r="E27" s="1">
        <f>AVERAGE(B27:D27)</f>
        <v>1</v>
      </c>
      <c r="F27" s="1"/>
      <c r="G27" s="1"/>
      <c r="H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3"/>
      <c r="B28" s="1">
        <f>B14/E13</f>
        <v>0.991089404340725</v>
      </c>
      <c r="C28" s="1">
        <f>C14/E13</f>
        <v>1.08716157593947</v>
      </c>
      <c r="D28" s="1">
        <f>D14/E13</f>
        <v>1.02380878989792</v>
      </c>
      <c r="E28" s="1">
        <f t="shared" ref="E28:E38" si="11">AVERAGE(B28:D28)</f>
        <v>1.03401992339271</v>
      </c>
      <c r="G28" s="1"/>
      <c r="H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3"/>
      <c r="B29" s="1">
        <f>B15/E13</f>
        <v>0.999262412159629</v>
      </c>
      <c r="C29" s="1">
        <f>C15/E13</f>
        <v>1.12992796385048</v>
      </c>
      <c r="D29" s="1">
        <f>D15/E13</f>
        <v>1.09499658983773</v>
      </c>
      <c r="E29" s="1">
        <f t="shared" si="11"/>
        <v>1.07472898861595</v>
      </c>
      <c r="G29" s="1"/>
      <c r="H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3" t="s">
        <v>2</v>
      </c>
      <c r="B30" s="1">
        <f>B16/E13</f>
        <v>0.508803708438328</v>
      </c>
      <c r="C30" s="1">
        <f>C16/E13</f>
        <v>0.428243799467292</v>
      </c>
      <c r="D30" s="1">
        <f>D16/E13</f>
        <v>0.338874760791221</v>
      </c>
      <c r="E30" s="1">
        <f t="shared" si="11"/>
        <v>0.425307422898947</v>
      </c>
      <c r="G30" s="1"/>
      <c r="H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3"/>
      <c r="B31" s="1">
        <f>B17/E13</f>
        <v>0.190773452671404</v>
      </c>
      <c r="C31" s="1">
        <f>C17/E13</f>
        <v>0.32504637780473</v>
      </c>
      <c r="D31" s="1">
        <f>D17/E13</f>
        <v>0.324582586288522</v>
      </c>
      <c r="E31" s="1">
        <f t="shared" si="11"/>
        <v>0.280134138921552</v>
      </c>
      <c r="G31" s="1"/>
      <c r="H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3"/>
      <c r="B32" s="1">
        <f>B18/E13</f>
        <v>0.362212796904744</v>
      </c>
      <c r="C32" s="1">
        <f>C18/E13</f>
        <v>0.431229336277525</v>
      </c>
      <c r="D32" s="1">
        <f>D18/E13</f>
        <v>0.328915523180942</v>
      </c>
      <c r="E32" s="1">
        <f t="shared" si="11"/>
        <v>0.374119218787737</v>
      </c>
      <c r="G32" s="1"/>
      <c r="H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3" t="s">
        <v>3</v>
      </c>
      <c r="B33" s="1">
        <f>B19/E19</f>
        <v>1.01003783867465</v>
      </c>
      <c r="C33" s="1">
        <f>C19/E19</f>
        <v>0.936418510222845</v>
      </c>
      <c r="D33" s="1">
        <f>D19/E19</f>
        <v>1.0535436511025</v>
      </c>
      <c r="E33" s="1">
        <f t="shared" si="11"/>
        <v>1</v>
      </c>
      <c r="G33" s="1"/>
      <c r="H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3"/>
      <c r="B34" s="1">
        <f t="shared" ref="B34:D34" si="12">B20/1.165378</f>
        <v>0.952884961347721</v>
      </c>
      <c r="C34" s="1">
        <f t="shared" si="12"/>
        <v>0.928273377770793</v>
      </c>
      <c r="D34" s="1">
        <f t="shared" si="12"/>
        <v>1.01800717941021</v>
      </c>
      <c r="E34" s="1">
        <f t="shared" si="11"/>
        <v>0.966388506176241</v>
      </c>
      <c r="F34" s="6"/>
      <c r="G34" s="1"/>
      <c r="H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3"/>
      <c r="B35" s="1">
        <f t="shared" ref="B35:D35" si="13">B21/1.165378</f>
        <v>0.878487880985101</v>
      </c>
      <c r="C35" s="1">
        <f t="shared" si="13"/>
        <v>0.922772173445797</v>
      </c>
      <c r="D35" s="1">
        <f t="shared" si="13"/>
        <v>0.939096556950259</v>
      </c>
      <c r="E35" s="1">
        <f t="shared" si="11"/>
        <v>0.913452203793719</v>
      </c>
      <c r="G35" s="1"/>
      <c r="H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7">
      <c r="A36" s="3" t="s">
        <v>4</v>
      </c>
      <c r="B36" s="1">
        <f t="shared" ref="B36:D36" si="14">B22/1.165378</f>
        <v>0.944695141505729</v>
      </c>
      <c r="C36" s="1">
        <f t="shared" si="14"/>
        <v>0.944507730384681</v>
      </c>
      <c r="D36" s="1">
        <f t="shared" si="14"/>
        <v>0.964226094033621</v>
      </c>
      <c r="E36" s="1">
        <f t="shared" si="11"/>
        <v>0.951142988641344</v>
      </c>
      <c r="G36" s="1"/>
    </row>
    <row r="37" spans="1:7">
      <c r="A37" s="3"/>
      <c r="B37" s="1">
        <f t="shared" ref="B37:D37" si="15">B23/1.165378</f>
        <v>0.928346939544456</v>
      </c>
      <c r="C37" s="1">
        <f t="shared" si="15"/>
        <v>0.964735198890207</v>
      </c>
      <c r="D37" s="1">
        <f t="shared" si="15"/>
        <v>0.933466944461116</v>
      </c>
      <c r="E37" s="1">
        <f t="shared" si="11"/>
        <v>0.942183027631926</v>
      </c>
      <c r="G37" s="1"/>
    </row>
    <row r="38" spans="1:7">
      <c r="A38" s="3"/>
      <c r="B38" s="1">
        <f t="shared" ref="B38:D38" si="16">B24/1.165378</f>
        <v>0.954658455271299</v>
      </c>
      <c r="C38" s="1">
        <f t="shared" si="16"/>
        <v>0.969334812455419</v>
      </c>
      <c r="D38" s="1">
        <f t="shared" si="16"/>
        <v>1.08862691089631</v>
      </c>
      <c r="E38" s="1">
        <f t="shared" si="11"/>
        <v>1.00420672620768</v>
      </c>
      <c r="G38" s="1"/>
    </row>
    <row r="41" spans="1:1">
      <c r="A41" t="s">
        <v>9</v>
      </c>
    </row>
    <row r="42" spans="1:16">
      <c r="A42" s="1" t="s">
        <v>10</v>
      </c>
      <c r="B42" s="1" t="s">
        <v>1</v>
      </c>
      <c r="C42" s="1"/>
      <c r="D42" s="1"/>
      <c r="E42" s="1"/>
      <c r="F42" s="1" t="s">
        <v>2</v>
      </c>
      <c r="G42" s="1"/>
      <c r="H42" s="1"/>
      <c r="I42" s="7"/>
      <c r="J42" s="1" t="s">
        <v>3</v>
      </c>
      <c r="K42" s="1"/>
      <c r="L42" s="1"/>
      <c r="N42" s="3" t="s">
        <v>4</v>
      </c>
      <c r="O42" s="3"/>
      <c r="P42" s="3"/>
    </row>
    <row r="43" spans="1:16">
      <c r="A43" s="1" t="s">
        <v>5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>
      <c r="A44" s="1">
        <v>1</v>
      </c>
      <c r="B44" s="2">
        <v>271255</v>
      </c>
      <c r="C44" s="2">
        <v>268090</v>
      </c>
      <c r="D44" s="2">
        <v>278353</v>
      </c>
      <c r="E44" s="2"/>
      <c r="F44" s="2">
        <v>85151</v>
      </c>
      <c r="G44" s="2">
        <v>92121</v>
      </c>
      <c r="H44" s="2">
        <v>103212</v>
      </c>
      <c r="I44" s="2"/>
      <c r="J44" s="2">
        <v>292523</v>
      </c>
      <c r="K44" s="2">
        <v>285492</v>
      </c>
      <c r="L44" s="2">
        <v>270887</v>
      </c>
      <c r="M44" s="2"/>
      <c r="N44" s="2">
        <v>287208</v>
      </c>
      <c r="O44" s="2">
        <v>275301</v>
      </c>
      <c r="P44" s="2">
        <v>282075</v>
      </c>
    </row>
    <row r="45" spans="1:16">
      <c r="A45" s="1">
        <v>2</v>
      </c>
      <c r="B45" s="2">
        <v>289387</v>
      </c>
      <c r="C45" s="2">
        <v>273624</v>
      </c>
      <c r="D45" s="2">
        <v>269055</v>
      </c>
      <c r="E45" s="2"/>
      <c r="F45" s="2">
        <v>90154</v>
      </c>
      <c r="G45" s="2">
        <v>106324</v>
      </c>
      <c r="H45" s="2">
        <v>108745</v>
      </c>
      <c r="I45" s="2"/>
      <c r="J45" s="2">
        <v>272374</v>
      </c>
      <c r="K45" s="2">
        <v>291471</v>
      </c>
      <c r="L45" s="2">
        <v>266797</v>
      </c>
      <c r="M45" s="2"/>
      <c r="N45" s="2">
        <v>295080</v>
      </c>
      <c r="O45" s="2">
        <v>271409</v>
      </c>
      <c r="P45" s="2">
        <v>285449</v>
      </c>
    </row>
    <row r="46" spans="1:16">
      <c r="A46" s="1">
        <v>3</v>
      </c>
      <c r="B46" s="2">
        <v>292007</v>
      </c>
      <c r="C46" s="2">
        <v>279020</v>
      </c>
      <c r="D46" s="2">
        <v>278128</v>
      </c>
      <c r="E46" s="2"/>
      <c r="F46" s="2">
        <v>88516</v>
      </c>
      <c r="G46" s="2">
        <v>85495</v>
      </c>
      <c r="H46" s="2">
        <v>105216</v>
      </c>
      <c r="I46" s="2"/>
      <c r="J46" s="2">
        <v>276646</v>
      </c>
      <c r="K46" s="2">
        <v>271517</v>
      </c>
      <c r="L46" s="2">
        <v>286932</v>
      </c>
      <c r="M46" s="2"/>
      <c r="N46" s="2">
        <v>273489</v>
      </c>
      <c r="O46" s="2">
        <v>271839</v>
      </c>
      <c r="P46" s="2">
        <v>271581</v>
      </c>
    </row>
    <row r="47" spans="1:16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>
      <c r="A48" s="1" t="s">
        <v>6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>
      <c r="A49" s="1">
        <v>1</v>
      </c>
      <c r="B49" s="2">
        <v>247991</v>
      </c>
      <c r="C49" s="2">
        <v>243721</v>
      </c>
      <c r="D49" s="2">
        <v>236746</v>
      </c>
      <c r="E49" s="2"/>
      <c r="F49" s="2">
        <v>239349</v>
      </c>
      <c r="G49" s="2">
        <v>247879</v>
      </c>
      <c r="H49" s="2">
        <v>255294</v>
      </c>
      <c r="I49" s="2"/>
      <c r="J49" s="2">
        <v>232889</v>
      </c>
      <c r="K49" s="2">
        <v>242324</v>
      </c>
      <c r="L49" s="2">
        <v>226736</v>
      </c>
      <c r="M49" s="2"/>
      <c r="N49" s="2">
        <v>253246</v>
      </c>
      <c r="O49" s="2">
        <v>233354</v>
      </c>
      <c r="P49" s="2">
        <v>227742</v>
      </c>
    </row>
    <row r="50" spans="1:16">
      <c r="A50" s="1">
        <v>2</v>
      </c>
      <c r="B50" s="2">
        <v>233610</v>
      </c>
      <c r="C50" s="2">
        <v>227827</v>
      </c>
      <c r="D50" s="2">
        <v>233588</v>
      </c>
      <c r="E50" s="2"/>
      <c r="F50" s="2">
        <v>234097</v>
      </c>
      <c r="G50" s="2">
        <v>238495</v>
      </c>
      <c r="H50" s="2">
        <v>230377</v>
      </c>
      <c r="I50" s="2"/>
      <c r="J50" s="2">
        <v>244223</v>
      </c>
      <c r="K50" s="2">
        <v>254629</v>
      </c>
      <c r="L50" s="2">
        <v>231945</v>
      </c>
      <c r="M50" s="2"/>
      <c r="N50" s="2">
        <v>226814</v>
      </c>
      <c r="O50" s="2">
        <v>249756</v>
      </c>
      <c r="P50" s="2">
        <v>241862</v>
      </c>
    </row>
    <row r="51" spans="1:16">
      <c r="A51" s="1">
        <v>3</v>
      </c>
      <c r="B51" s="2">
        <v>238642</v>
      </c>
      <c r="C51" s="2">
        <v>235846</v>
      </c>
      <c r="D51" s="2">
        <v>228479</v>
      </c>
      <c r="E51" s="2"/>
      <c r="F51" s="2">
        <v>248540</v>
      </c>
      <c r="G51" s="2">
        <v>250918</v>
      </c>
      <c r="H51" s="2">
        <v>240926</v>
      </c>
      <c r="I51" s="2"/>
      <c r="J51" s="2">
        <v>240444</v>
      </c>
      <c r="K51" s="2">
        <v>236393</v>
      </c>
      <c r="L51" s="2">
        <v>238786</v>
      </c>
      <c r="M51" s="2"/>
      <c r="N51" s="2">
        <v>243400</v>
      </c>
      <c r="O51" s="2">
        <v>240230</v>
      </c>
      <c r="P51" s="2">
        <v>246718</v>
      </c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 t="s">
        <v>7</v>
      </c>
      <c r="B53" s="1"/>
      <c r="C53" s="1"/>
      <c r="D53" s="1"/>
      <c r="E53" s="1" t="s">
        <v>8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3" t="s">
        <v>1</v>
      </c>
      <c r="B54" s="4">
        <f>B44/B49</f>
        <v>1.09380985600284</v>
      </c>
      <c r="C54" s="4">
        <f t="shared" ref="C54:D54" si="17">C44/C49</f>
        <v>1.09998728053799</v>
      </c>
      <c r="D54" s="4">
        <f t="shared" si="17"/>
        <v>1.17574531354278</v>
      </c>
      <c r="E54" s="5">
        <f>AVERAGE(B54:D54)</f>
        <v>1.12318081669454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3"/>
      <c r="B55" s="4">
        <f t="shared" ref="B55:D56" si="18">B45/B50</f>
        <v>1.23876118316853</v>
      </c>
      <c r="C55" s="4">
        <f t="shared" si="18"/>
        <v>1.20101656081149</v>
      </c>
      <c r="D55" s="4">
        <f t="shared" si="18"/>
        <v>1.15183571073857</v>
      </c>
      <c r="E55" s="4">
        <f t="shared" ref="E55:E59" si="19">AVERAGE(B55:D55)</f>
        <v>1.1972044849062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3"/>
      <c r="B56" s="4">
        <f t="shared" si="18"/>
        <v>1.22361948022561</v>
      </c>
      <c r="C56" s="4">
        <f t="shared" si="18"/>
        <v>1.18306013245932</v>
      </c>
      <c r="D56" s="4">
        <f t="shared" si="18"/>
        <v>1.21730224659597</v>
      </c>
      <c r="E56" s="4">
        <f t="shared" si="19"/>
        <v>1.20799395309363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3" t="s">
        <v>2</v>
      </c>
      <c r="B57" s="4">
        <f>F44/F49</f>
        <v>0.355760834597178</v>
      </c>
      <c r="C57" s="4">
        <f t="shared" ref="C57:C59" si="20">G44/G49</f>
        <v>0.371636968036824</v>
      </c>
      <c r="D57" s="4">
        <f t="shared" ref="D57:D59" si="21">H44/H49</f>
        <v>0.404286822251992</v>
      </c>
      <c r="E57" s="4">
        <f t="shared" si="19"/>
        <v>0.377228208295331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3"/>
      <c r="B58" s="4">
        <f t="shared" ref="B58:B59" si="22">F45/F50</f>
        <v>0.385113863056767</v>
      </c>
      <c r="C58" s="4">
        <f t="shared" si="20"/>
        <v>0.445812281179899</v>
      </c>
      <c r="D58" s="4">
        <f t="shared" si="21"/>
        <v>0.472030628057488</v>
      </c>
      <c r="E58" s="4">
        <f t="shared" si="19"/>
        <v>0.434318924098051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3"/>
      <c r="B59" s="4">
        <f t="shared" si="22"/>
        <v>0.356143880260723</v>
      </c>
      <c r="C59" s="4">
        <f t="shared" si="20"/>
        <v>0.340728843685985</v>
      </c>
      <c r="D59" s="4">
        <f t="shared" si="21"/>
        <v>0.436715007927745</v>
      </c>
      <c r="E59" s="4">
        <f t="shared" si="19"/>
        <v>0.377862577291484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3" t="s">
        <v>3</v>
      </c>
      <c r="B60" s="4">
        <f>J44/J49</f>
        <v>1.25606190073383</v>
      </c>
      <c r="C60" s="4">
        <f t="shared" ref="C60:C62" si="23">K44/K49</f>
        <v>1.17814166157706</v>
      </c>
      <c r="D60" s="4">
        <f t="shared" ref="D60:D62" si="24">L44/L49</f>
        <v>1.19472426081434</v>
      </c>
      <c r="E60" s="4">
        <f t="shared" ref="E60:E65" si="25">AVERAGE(B60:D60)</f>
        <v>1.20964260770841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3"/>
      <c r="B61" s="4">
        <f t="shared" ref="B61:B62" si="26">J45/J50</f>
        <v>1.11526760378834</v>
      </c>
      <c r="C61" s="4">
        <f t="shared" si="23"/>
        <v>1.14468893959447</v>
      </c>
      <c r="D61" s="4">
        <f t="shared" si="24"/>
        <v>1.15025975985686</v>
      </c>
      <c r="E61" s="4">
        <f t="shared" si="25"/>
        <v>1.13673876774656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3"/>
      <c r="B62" s="4">
        <f t="shared" si="26"/>
        <v>1.15056312488563</v>
      </c>
      <c r="C62" s="4">
        <f t="shared" si="23"/>
        <v>1.14858307987123</v>
      </c>
      <c r="D62" s="4">
        <f t="shared" si="24"/>
        <v>1.20162823616125</v>
      </c>
      <c r="E62" s="4">
        <f t="shared" si="25"/>
        <v>1.16692481363937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3" t="s">
        <v>4</v>
      </c>
      <c r="B63" s="4">
        <f>N44/N49</f>
        <v>1.134106757856</v>
      </c>
      <c r="C63" s="4">
        <f t="shared" ref="C63:C65" si="27">O44/O49</f>
        <v>1.17975693581426</v>
      </c>
      <c r="D63" s="4">
        <f t="shared" ref="D63:D65" si="28">P44/P49</f>
        <v>1.23857259530521</v>
      </c>
      <c r="E63" s="4">
        <f t="shared" si="25"/>
        <v>1.18414542965849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3"/>
      <c r="B64" s="4">
        <f t="shared" ref="B64:B65" si="29">N45/N50</f>
        <v>1.30097789378081</v>
      </c>
      <c r="C64" s="4">
        <f t="shared" si="27"/>
        <v>1.08669661589712</v>
      </c>
      <c r="D64" s="4">
        <f t="shared" si="28"/>
        <v>1.18021433710132</v>
      </c>
      <c r="E64" s="4">
        <f t="shared" si="25"/>
        <v>1.18929628225975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3"/>
      <c r="B65" s="4">
        <f t="shared" si="29"/>
        <v>1.12361955628595</v>
      </c>
      <c r="C65" s="4">
        <f t="shared" si="27"/>
        <v>1.13157807101528</v>
      </c>
      <c r="D65" s="4">
        <f t="shared" si="28"/>
        <v>1.10077497385679</v>
      </c>
      <c r="E65" s="4">
        <f t="shared" si="25"/>
        <v>1.11865753371934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4"/>
      <c r="C66" s="4"/>
      <c r="D66" s="4"/>
      <c r="E66" s="4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4"/>
      <c r="C67" s="4"/>
      <c r="D67" s="4"/>
      <c r="E67" s="4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3" t="s">
        <v>1</v>
      </c>
      <c r="B68" s="1">
        <f>B54/E54</f>
        <v>0.973850193793252</v>
      </c>
      <c r="C68" s="1">
        <f>C54/E54</f>
        <v>0.979350131508831</v>
      </c>
      <c r="D68" s="1">
        <f>D54/E54</f>
        <v>1.04679967469792</v>
      </c>
      <c r="E68" s="1">
        <f t="shared" ref="E68:E79" si="30">AVERAGE(B68:D68)</f>
        <v>1</v>
      </c>
      <c r="F68" s="1"/>
      <c r="G68" s="1"/>
      <c r="H68" s="1"/>
      <c r="L68" s="1"/>
      <c r="M68" s="1"/>
      <c r="N68" s="1"/>
      <c r="O68" s="1"/>
      <c r="P68" s="1"/>
    </row>
    <row r="69" spans="1:16">
      <c r="A69" s="3"/>
      <c r="B69" s="1">
        <f>B55/E54</f>
        <v>1.10290450545099</v>
      </c>
      <c r="C69" s="1">
        <f>C55/E54</f>
        <v>1.06929938880725</v>
      </c>
      <c r="D69" s="1">
        <f>D55/E54</f>
        <v>1.02551227159342</v>
      </c>
      <c r="E69" s="1">
        <f t="shared" si="30"/>
        <v>1.06590538861722</v>
      </c>
      <c r="G69" s="1"/>
      <c r="H69" s="1"/>
      <c r="L69" s="1"/>
      <c r="M69" s="1"/>
      <c r="N69" s="1"/>
      <c r="O69" s="1"/>
      <c r="P69" s="1"/>
    </row>
    <row r="70" spans="1:16">
      <c r="A70" s="3"/>
      <c r="B70" s="1">
        <f>B56/E54</f>
        <v>1.08942341432313</v>
      </c>
      <c r="C70" s="1">
        <f>C56/E54</f>
        <v>1.05331226715659</v>
      </c>
      <c r="D70" s="1">
        <f>D56/E54</f>
        <v>1.0837990005727</v>
      </c>
      <c r="E70" s="1">
        <f t="shared" si="30"/>
        <v>1.07551156068414</v>
      </c>
      <c r="G70" s="1"/>
      <c r="H70" s="1"/>
      <c r="L70" s="1"/>
      <c r="M70" s="1"/>
      <c r="N70" s="1"/>
      <c r="O70" s="1"/>
      <c r="P70" s="1"/>
    </row>
    <row r="71" spans="1:16">
      <c r="A71" s="3" t="s">
        <v>2</v>
      </c>
      <c r="B71" s="1">
        <f>B57/E54</f>
        <v>0.316744044511162</v>
      </c>
      <c r="C71" s="1">
        <f>C57/E54</f>
        <v>0.330879020112302</v>
      </c>
      <c r="D71" s="1">
        <f>D57/E54</f>
        <v>0.359948118987454</v>
      </c>
      <c r="E71" s="1">
        <f t="shared" si="30"/>
        <v>0.33585706120364</v>
      </c>
      <c r="G71" s="1"/>
      <c r="H71" s="1"/>
      <c r="L71" s="1"/>
      <c r="M71" s="1"/>
      <c r="N71" s="1"/>
      <c r="O71" s="1"/>
      <c r="P71" s="1"/>
    </row>
    <row r="72" spans="1:16">
      <c r="A72" s="3"/>
      <c r="B72" s="1">
        <f>B58/E54</f>
        <v>0.342877885138865</v>
      </c>
      <c r="C72" s="1">
        <f>C58/E54</f>
        <v>0.396919422548456</v>
      </c>
      <c r="D72" s="1">
        <f>D58/E54</f>
        <v>0.420262366523183</v>
      </c>
      <c r="E72" s="1">
        <f t="shared" si="30"/>
        <v>0.386686558070168</v>
      </c>
      <c r="G72" s="1"/>
      <c r="H72" s="1"/>
      <c r="L72" s="1"/>
      <c r="M72" s="1"/>
      <c r="N72" s="1"/>
      <c r="O72" s="1"/>
      <c r="P72" s="1"/>
    </row>
    <row r="73" spans="1:16">
      <c r="A73" s="3"/>
      <c r="B73" s="1">
        <f>B59/E54</f>
        <v>0.317085081019132</v>
      </c>
      <c r="C73" s="1">
        <f>C59/E54</f>
        <v>0.303360633142517</v>
      </c>
      <c r="D73" s="1">
        <f>D59/E54</f>
        <v>0.38881986002305</v>
      </c>
      <c r="E73" s="1">
        <f t="shared" si="30"/>
        <v>0.336421858061566</v>
      </c>
      <c r="G73" s="1"/>
      <c r="H73" s="1"/>
      <c r="L73" s="1"/>
      <c r="M73" s="1"/>
      <c r="N73" s="1"/>
      <c r="O73" s="1"/>
      <c r="P73" s="1"/>
    </row>
    <row r="74" spans="1:16">
      <c r="A74" s="3" t="s">
        <v>3</v>
      </c>
      <c r="B74" s="1">
        <f>B60/E60</f>
        <v>1.03837438655815</v>
      </c>
      <c r="C74" s="1">
        <f>C60/E60</f>
        <v>0.973958468451253</v>
      </c>
      <c r="D74" s="1">
        <f>D60/E60</f>
        <v>0.987667144990592</v>
      </c>
      <c r="E74" s="1">
        <f t="shared" si="30"/>
        <v>1</v>
      </c>
      <c r="G74" s="1"/>
      <c r="H74" s="1"/>
      <c r="L74" s="1"/>
      <c r="M74" s="1"/>
      <c r="N74" s="1"/>
      <c r="O74" s="1"/>
      <c r="P74" s="1"/>
    </row>
    <row r="75" spans="1:16">
      <c r="A75" s="3"/>
      <c r="B75" s="1">
        <f>B61/1.209643</f>
        <v>0.921980785891656</v>
      </c>
      <c r="C75" s="1">
        <f t="shared" ref="C75:D75" si="31">C61/1.209643</f>
        <v>0.946303115542742</v>
      </c>
      <c r="D75" s="1">
        <f t="shared" si="31"/>
        <v>0.950908457996998</v>
      </c>
      <c r="E75" s="1">
        <f t="shared" si="30"/>
        <v>0.939730786477132</v>
      </c>
      <c r="F75" s="6"/>
      <c r="G75" s="1" t="s">
        <v>10</v>
      </c>
      <c r="H75" s="1"/>
      <c r="L75" s="1"/>
      <c r="M75" s="1"/>
      <c r="N75" s="1"/>
      <c r="O75" s="1"/>
      <c r="P75" s="1"/>
    </row>
    <row r="76" spans="1:16">
      <c r="A76" s="3"/>
      <c r="B76" s="1">
        <f t="shared" ref="B76:D76" si="32">B62/1.209643</f>
        <v>0.951159246889891</v>
      </c>
      <c r="C76" s="1">
        <f t="shared" si="32"/>
        <v>0.949522363103189</v>
      </c>
      <c r="D76" s="1">
        <f t="shared" si="32"/>
        <v>0.993374273369291</v>
      </c>
      <c r="E76" s="1">
        <f t="shared" si="30"/>
        <v>0.964685294454124</v>
      </c>
      <c r="G76" s="1"/>
      <c r="H76" s="1"/>
      <c r="L76" s="1"/>
      <c r="M76" s="1"/>
      <c r="N76" s="1"/>
      <c r="O76" s="1"/>
      <c r="P76" s="1"/>
    </row>
    <row r="77" spans="1:7">
      <c r="A77" s="3" t="s">
        <v>4</v>
      </c>
      <c r="B77" s="1">
        <f t="shared" ref="B77:D77" si="33">B63/1.209643</f>
        <v>0.937554929723892</v>
      </c>
      <c r="C77" s="1">
        <f t="shared" si="33"/>
        <v>0.975293483957049</v>
      </c>
      <c r="D77" s="1">
        <f t="shared" si="33"/>
        <v>1.02391581260356</v>
      </c>
      <c r="E77" s="1">
        <f t="shared" si="30"/>
        <v>0.978921408761502</v>
      </c>
      <c r="G77" s="1"/>
    </row>
    <row r="78" spans="1:7">
      <c r="A78" s="3"/>
      <c r="B78" s="1">
        <f t="shared" ref="B78:D78" si="34">B64/1.209643</f>
        <v>1.07550566057986</v>
      </c>
      <c r="C78" s="1">
        <f t="shared" si="34"/>
        <v>0.898361430518852</v>
      </c>
      <c r="D78" s="1">
        <f t="shared" si="34"/>
        <v>0.975671613113392</v>
      </c>
      <c r="E78" s="1">
        <f t="shared" si="30"/>
        <v>0.983179568070702</v>
      </c>
      <c r="G78" s="1"/>
    </row>
    <row r="79" spans="1:7">
      <c r="A79" s="3"/>
      <c r="B79" s="1">
        <f t="shared" ref="B79:D79" si="35">B65/1.209643</f>
        <v>0.928885263078403</v>
      </c>
      <c r="C79" s="1">
        <f t="shared" si="35"/>
        <v>0.935464489122226</v>
      </c>
      <c r="D79" s="1">
        <f t="shared" si="35"/>
        <v>0.909999870917942</v>
      </c>
      <c r="E79" s="1">
        <f t="shared" si="30"/>
        <v>0.92478320770619</v>
      </c>
      <c r="G79" s="1"/>
    </row>
  </sheetData>
  <mergeCells count="24">
    <mergeCell ref="B1:D1"/>
    <mergeCell ref="F1:H1"/>
    <mergeCell ref="J1:L1"/>
    <mergeCell ref="N1:P1"/>
    <mergeCell ref="B42:D42"/>
    <mergeCell ref="F42:H42"/>
    <mergeCell ref="J42:L42"/>
    <mergeCell ref="N42:P42"/>
    <mergeCell ref="A13:A15"/>
    <mergeCell ref="A16:A18"/>
    <mergeCell ref="A19:A21"/>
    <mergeCell ref="A22:A24"/>
    <mergeCell ref="A27:A29"/>
    <mergeCell ref="A30:A32"/>
    <mergeCell ref="A33:A35"/>
    <mergeCell ref="A36:A38"/>
    <mergeCell ref="A54:A56"/>
    <mergeCell ref="A57:A59"/>
    <mergeCell ref="A60:A62"/>
    <mergeCell ref="A63:A65"/>
    <mergeCell ref="A68:A70"/>
    <mergeCell ref="A71:A73"/>
    <mergeCell ref="A74:A76"/>
    <mergeCell ref="A77:A7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洪涛</cp:lastModifiedBy>
  <dcterms:created xsi:type="dcterms:W3CDTF">2006-09-16T00:00:00Z</dcterms:created>
  <dcterms:modified xsi:type="dcterms:W3CDTF">2021-07-30T03:24:37Z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A7BBCDB39ADF46E89F4B4B66389988FD</vt:lpwstr>
  </property>
  <property fmtid="{D5CDD505-2E9C-101B-9397-08002B2CF9AE}" pid="3" name="KSOProductBuildVer">
    <vt:lpwstr>2052-11.1.0.10495</vt:lpwstr>
  </property>
</Properties>
</file>